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sibylle_apel_giz_de/Documents/Vorgänge/Wettbewerbe/Laufende Vorgänge/10022810/WB-Unterlagen/"/>
    </mc:Choice>
  </mc:AlternateContent>
  <xr:revisionPtr revIDLastSave="63" documentId="8_{2BF0AD8F-ED71-4AAA-B8CF-28E2B24F0FEC}" xr6:coauthVersionLast="47" xr6:coauthVersionMax="47" xr10:uidLastSave="{83D91AC5-69C3-413E-9092-5046C2A63F16}"/>
  <bookViews>
    <workbookView xWindow="28680" yWindow="-120" windowWidth="29040" windowHeight="1572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<sst xmlns="http://schemas.openxmlformats.org/spreadsheetml/2006/main" count="181" uniqueCount="93">
  <si>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</si>
  <si>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</si>
  <si>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</si>
  <si>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</si>
  <si>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</si>
  <si>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</si>
  <si>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</si>
  <si>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</si>
  <si>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</si>
  <si>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</si>
  <si>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</si>
  <si>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</si>
  <si>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</si>
  <si>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</si>
  <si>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</si>
  <si>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</si>
  <si>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</si>
  <si>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</si>
  <si>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</si>
  <si>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</si>
  <si>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</si>
  <si>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</si>
  <si>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</si>
  <si>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</si>
  <si>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</si>
  <si>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</si>
  <si>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</si>
  <si>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</si>
  <si>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</si>
  <si>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</si>
  <si>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</si>
  <si>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</si>
  <si>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</si>
  <si>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</si>
  <si>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</si>
  <si>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</si>
  <si>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</si>
  <si>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</si>
  <si>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</si>
  <si>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</si>
  <si>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</si>
  <si>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</si>
  <si>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</si>
  <si>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</si>
  <si>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</si>
  <si>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</si>
  <si>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</si>
  <si>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</si>
  <si>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</si>
  <si>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</si>
  <si>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</si>
  <si>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</si>
  <si>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</si>
  <si>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</si>
  <si>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</si>
  <si>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</si>
  <si>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</si>
  <si>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</si>
  <si>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</si>
  <si>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</si>
  <si>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</si>
  <si>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</si>
  <si>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</si>
  <si>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</si>
  <si>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</si>
  <si>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</si>
  <si>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</si>
  <si>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</si>
  <si>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</si>
  <si>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</si>
  <si>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</si>
  <si>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</si>
  <si>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</si>
  <si>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t>National flights</t>
  </si>
  <si>
    <t>CONFIDENTIAL</t>
  </si>
  <si>
    <t>https://www.bundesfinanzministerium.de/Content/DE/Downloads/BMF_Schreiben/Steuerarten/Lohnsteuer/2025-12-05-steuerliche-behandlung-reisekosten-2026.html (GERMAN ONLY)</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</si>
  <si>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</si>
  <si>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</si>
  <si>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</si>
  <si>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</si>
  <si>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</si>
  <si>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</si>
  <si>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</si>
  <si>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Please do NOT change!</t>
  </si>
  <si>
    <t>Compensation of CO2 emissions</t>
  </si>
  <si>
    <t>flights, transportation, per-diem, accomodation, 7 days per trip 
Please do NOT change!</t>
  </si>
  <si>
    <t>Pleasedo NOT change!</t>
  </si>
  <si>
    <t>7 persons for 23 days
Please do NOT change!</t>
  </si>
  <si>
    <t>* Per-diem allowances for trainees</t>
  </si>
  <si>
    <t>Accomodation/Hotel for trainees</t>
  </si>
  <si>
    <t>Transport trainees</t>
  </si>
  <si>
    <t>Training costs trainees</t>
  </si>
  <si>
    <t>public transport trainees
Please do NOT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</si>
</sst>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6"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1" fillId="0" borderId="0" applyNumberFormat="0" applyFill="0" applyBorder="0" applyAlignment="0" applyProtection="0"/>
    <xf numFmtId="0" fontId="22" fillId="0" borderId="0" applyNumberFormat="0" applyFill="0" applyBorder="0" applyAlignment="0" applyProtection="0"/>
    <xf numFmtId="0" fontId="23" fillId="0" borderId="18" applyNumberFormat="0" applyFill="0" applyAlignment="0" applyProtection="0"/>
    <xf numFmtId="0" fontId="24" fillId="6" borderId="17" applyNumberFormat="0" applyAlignment="0" applyProtection="0"/>
    <xf numFmtId="0" fontId="25" fillId="0" borderId="19" applyNumberFormat="0" applyFill="0" applyAlignment="0" applyProtection="0"/>
    <xf numFmtId="0" fontId="23"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27" zoomScaleNormal="100" workbookViewId="0">
      <selection activeCell="E98" sqref="E98"/>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69" t="s">
        <v>76</v>
      </c>
      <c r="B1" s="70"/>
      <c r="C1" s="70"/>
      <c r="D1" s="70"/>
      <c r="E1" s="70"/>
      <c r="F1" s="70"/>
      <c r="G1" s="41"/>
      <c r="H1" s="40"/>
    </row>
    <row r="2" spans="1:14" s="2" customFormat="1" ht="13.5" customHeight="1" x14ac:dyDescent="0.2">
      <c r="A2" s="51" t="s">
        <v>74</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5.25" x14ac:dyDescent="0.2">
      <c r="A6" s="24"/>
      <c r="C6" s="26"/>
    </row>
    <row r="7" spans="1:14" ht="33" customHeight="1" x14ac:dyDescent="0.2">
      <c r="A7" s="54"/>
      <c r="B7" s="57"/>
      <c r="C7" s="25" t="s">
        <v>2</v>
      </c>
      <c r="D7" s="66"/>
      <c r="E7" s="67"/>
      <c r="F7" s="67"/>
      <c r="G7" s="67"/>
    </row>
    <row r="8" spans="1:14" s="17" customFormat="1" ht="9" x14ac:dyDescent="0.2">
      <c r="A8" s="27"/>
      <c r="B8" s="28"/>
      <c r="C8" s="28"/>
      <c r="D8" s="28"/>
      <c r="E8" s="28"/>
      <c r="F8" s="28"/>
      <c r="G8" s="28"/>
    </row>
    <row r="9" spans="1:14" hidden="1"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1" t="s">
        <v>66</v>
      </c>
      <c r="C12" s="32"/>
      <c r="D12" s="3" t="s">
        <v>64</v>
      </c>
      <c r="E12" s="3" t="s">
        <v>9</v>
      </c>
      <c r="F12" s="3" t="s">
        <v>67</v>
      </c>
      <c r="G12" s="3" t="s">
        <v>11</v>
      </c>
    </row>
    <row r="13" spans="1:14" hidden="1" outlineLevel="1" x14ac:dyDescent="0.2">
      <c r="A13" s="12" t="s">
        <v>65</v>
      </c>
      <c r="B13" s="33"/>
      <c r="C13" s="34"/>
      <c r="D13" s="10"/>
      <c r="E13" s="48"/>
      <c r="F13" s="49">
        <f>D13*E13</f>
        <v>0</v>
      </c>
      <c r="G13" s="12"/>
    </row>
    <row r="14" spans="1:14" hidden="1" outlineLevel="1" x14ac:dyDescent="0.2">
      <c r="A14" s="12" t="s">
        <v>50</v>
      </c>
      <c r="B14" s="33"/>
      <c r="C14" s="34"/>
      <c r="D14" s="10"/>
      <c r="E14" s="48"/>
      <c r="F14" s="49">
        <f>D14*E14</f>
        <v>0</v>
      </c>
      <c r="G14" s="12"/>
      <c r="N14" s="20"/>
    </row>
    <row r="15" spans="1:14" hidden="1" outlineLevel="1" x14ac:dyDescent="0.2">
      <c r="A15" s="12" t="s">
        <v>51</v>
      </c>
      <c r="B15" s="33"/>
      <c r="C15" s="34"/>
      <c r="D15" s="10"/>
      <c r="E15" s="48"/>
      <c r="F15" s="49">
        <f t="shared" ref="F15:F20" si="0">D15*E15</f>
        <v>0</v>
      </c>
      <c r="G15" s="12"/>
      <c r="N15" s="20"/>
    </row>
    <row r="16" spans="1:14" hidden="1" outlineLevel="1" x14ac:dyDescent="0.2">
      <c r="A16" s="12" t="s">
        <v>52</v>
      </c>
      <c r="B16" s="33"/>
      <c r="C16" s="34"/>
      <c r="D16" s="10"/>
      <c r="E16" s="48"/>
      <c r="F16" s="49">
        <f t="shared" si="0"/>
        <v>0</v>
      </c>
      <c r="G16" s="12"/>
      <c r="N16" s="20"/>
    </row>
    <row r="17" spans="1:14" hidden="1" outlineLevel="1" x14ac:dyDescent="0.2">
      <c r="A17" s="12" t="s">
        <v>53</v>
      </c>
      <c r="B17" s="33"/>
      <c r="C17" s="34"/>
      <c r="D17" s="10"/>
      <c r="E17" s="48"/>
      <c r="F17" s="49">
        <f t="shared" si="0"/>
        <v>0</v>
      </c>
      <c r="G17" s="12"/>
      <c r="N17" s="20"/>
    </row>
    <row r="18" spans="1:14" hidden="1" outlineLevel="1" x14ac:dyDescent="0.2">
      <c r="A18" s="12" t="s">
        <v>70</v>
      </c>
      <c r="B18" s="33"/>
      <c r="C18" s="34"/>
      <c r="D18" s="10"/>
      <c r="E18" s="48"/>
      <c r="F18" s="49">
        <f t="shared" si="0"/>
        <v>0</v>
      </c>
      <c r="G18" s="12"/>
      <c r="N18" s="20"/>
    </row>
    <row r="19" spans="1:14" hidden="1" outlineLevel="1" x14ac:dyDescent="0.2">
      <c r="A19" s="12" t="s">
        <v>71</v>
      </c>
      <c r="B19" s="33"/>
      <c r="C19" s="34"/>
      <c r="D19" s="10"/>
      <c r="E19" s="48"/>
      <c r="F19" s="49">
        <f t="shared" si="0"/>
        <v>0</v>
      </c>
      <c r="G19" s="12"/>
      <c r="N19" s="20"/>
    </row>
    <row r="20" spans="1:14" hidden="1" outlineLevel="1" x14ac:dyDescent="0.2">
      <c r="A20" s="12" t="s">
        <v>72</v>
      </c>
      <c r="B20" s="33"/>
      <c r="C20" s="34"/>
      <c r="D20" s="10"/>
      <c r="E20" s="48"/>
      <c r="F20" s="49">
        <f t="shared" si="0"/>
        <v>0</v>
      </c>
      <c r="G20" s="12"/>
      <c r="N20" s="20"/>
    </row>
    <row r="21" spans="1:14" s="2" customFormat="1" ht="5.45" hidden="1" customHeight="1" outlineLevel="1" x14ac:dyDescent="0.2">
      <c r="C21" s="9"/>
    </row>
    <row r="22" spans="1:14" hidden="1" collapsed="1" x14ac:dyDescent="0.2">
      <c r="A22" s="6" t="s">
        <v>15</v>
      </c>
      <c r="B22" s="6"/>
      <c r="C22" s="6"/>
      <c r="D22" s="6"/>
      <c r="E22" s="6"/>
      <c r="F22" s="50">
        <f>SUM(F13:F21)</f>
        <v>0</v>
      </c>
      <c r="G22" s="6"/>
    </row>
    <row r="23" spans="1:14" s="16" customFormat="1" ht="17.10000000000000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74" t="s">
        <v>79</v>
      </c>
      <c r="B26" s="74"/>
      <c r="C26" s="74"/>
      <c r="D26" s="74"/>
      <c r="E26" s="74"/>
      <c r="F26" s="74"/>
      <c r="G26" s="74"/>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8</v>
      </c>
      <c r="E28" s="48"/>
      <c r="F28" s="49">
        <f>D28*E28</f>
        <v>0</v>
      </c>
      <c r="G28" s="12" t="s">
        <v>83</v>
      </c>
    </row>
    <row r="29" spans="1:14" hidden="1" x14ac:dyDescent="0.2">
      <c r="A29" s="12" t="s">
        <v>14</v>
      </c>
      <c r="B29" s="22" t="str">
        <f>IFERROR(VLOOKUP(A29,'List of key experts'!$B$12:$D$35,3,0)&amp;" "&amp;VLOOKUP(A29,'List of key experts'!$B$12:$D$35,2,0),"N.N.")</f>
        <v>N.N.</v>
      </c>
      <c r="C29" s="8" t="s">
        <v>13</v>
      </c>
      <c r="D29" s="10"/>
      <c r="E29" s="48"/>
      <c r="F29" s="49">
        <f t="shared" ref="F29:F38" si="1">D29*E29</f>
        <v>0</v>
      </c>
      <c r="G29" s="12"/>
    </row>
    <row r="30" spans="1:14" hidden="1" outlineLevel="1" x14ac:dyDescent="0.2">
      <c r="A30" s="12" t="s">
        <v>42</v>
      </c>
      <c r="B30" s="22" t="str">
        <f>IFERROR(VLOOKUP(A30,'List of key experts'!$B$12:$D$35,3,0)&amp;" "&amp;VLOOKUP(A30,'List of key experts'!$B$12:$D$35,2,0),"N.N.")</f>
        <v>N.N.</v>
      </c>
      <c r="C30" s="8" t="s">
        <v>13</v>
      </c>
      <c r="D30" s="10"/>
      <c r="E30" s="48"/>
      <c r="F30" s="49">
        <f t="shared" si="1"/>
        <v>0</v>
      </c>
      <c r="G30" s="12"/>
    </row>
    <row r="31" spans="1:14" hidden="1" outlineLevel="1" x14ac:dyDescent="0.2">
      <c r="A31" s="12" t="s">
        <v>43</v>
      </c>
      <c r="B31" s="22" t="str">
        <f>IFERROR(VLOOKUP(A31,'List of key experts'!$B$12:$D$35,3,0)&amp;" "&amp;VLOOKUP(A31,'List of key experts'!$B$12:$D$35,2,0),"N.N.")</f>
        <v>N.N.</v>
      </c>
      <c r="C31" s="8" t="s">
        <v>13</v>
      </c>
      <c r="D31" s="10"/>
      <c r="E31" s="48"/>
      <c r="F31" s="49">
        <f t="shared" si="1"/>
        <v>0</v>
      </c>
      <c r="G31" s="12"/>
    </row>
    <row r="32" spans="1:14" hidden="1" outlineLevel="1" x14ac:dyDescent="0.2">
      <c r="A32" s="12" t="s">
        <v>44</v>
      </c>
      <c r="B32" s="22" t="str">
        <f>IFERROR(VLOOKUP(A32,'List of key experts'!$B$12:$D$35,3,0)&amp;" "&amp;VLOOKUP(A32,'List of key experts'!$B$12:$D$35,2,0),"N.N.")</f>
        <v>N.N.</v>
      </c>
      <c r="C32" s="8" t="s">
        <v>13</v>
      </c>
      <c r="D32" s="10"/>
      <c r="E32" s="48"/>
      <c r="F32" s="49">
        <f t="shared" si="1"/>
        <v>0</v>
      </c>
      <c r="G32" s="12"/>
    </row>
    <row r="33" spans="1:7" hidden="1" outlineLevel="1" x14ac:dyDescent="0.2">
      <c r="A33" s="12" t="s">
        <v>45</v>
      </c>
      <c r="B33" s="22" t="str">
        <f>IFERROR(VLOOKUP(A33,'List of key experts'!$B$12:$D$35,3,0)&amp;" "&amp;VLOOKUP(A33,'List of key experts'!$B$12:$D$35,2,0),"N.N.")</f>
        <v>N.N.</v>
      </c>
      <c r="C33" s="8" t="s">
        <v>13</v>
      </c>
      <c r="D33" s="10"/>
      <c r="E33" s="48"/>
      <c r="F33" s="49">
        <f t="shared" si="1"/>
        <v>0</v>
      </c>
      <c r="G33" s="12"/>
    </row>
    <row r="34" spans="1:7" outlineLevel="1" x14ac:dyDescent="0.2">
      <c r="A34" s="12" t="s">
        <v>55</v>
      </c>
      <c r="B34" s="22" t="str">
        <f>IFERROR(VLOOKUP(A34,'List of key experts'!$B$12:$D$35,3,0)&amp;" "&amp;VLOOKUP(A34,'List of key experts'!$B$12:$D$35,2,0),"N.N.")</f>
        <v>N.N.</v>
      </c>
      <c r="C34" s="8" t="s">
        <v>13</v>
      </c>
      <c r="D34" s="10">
        <v>49</v>
      </c>
      <c r="E34" s="48"/>
      <c r="F34" s="49">
        <f t="shared" si="1"/>
        <v>0</v>
      </c>
      <c r="G34" s="12" t="s">
        <v>83</v>
      </c>
    </row>
    <row r="35" spans="1:7" hidden="1" outlineLevel="1" x14ac:dyDescent="0.2">
      <c r="A35" s="12" t="s">
        <v>56</v>
      </c>
      <c r="B35" s="22" t="str">
        <f>IFERROR(VLOOKUP(A35,'List of key experts'!$B$12:$D$35,3,0)&amp;" "&amp;VLOOKUP(A35,'List of key experts'!$B$12:$D$35,2,0),"N.N.")</f>
        <v>N.N.</v>
      </c>
      <c r="C35" s="8" t="s">
        <v>13</v>
      </c>
      <c r="D35" s="10"/>
      <c r="E35" s="48"/>
      <c r="F35" s="49">
        <f t="shared" ref="F35" si="2">D35*E35</f>
        <v>0</v>
      </c>
      <c r="G35" s="12"/>
    </row>
    <row r="36" spans="1:7" hidden="1" outlineLevel="1" x14ac:dyDescent="0.2">
      <c r="A36" s="12" t="s">
        <v>57</v>
      </c>
      <c r="B36" s="22" t="str">
        <f>IFERROR(VLOOKUP(A36,'List of key experts'!$B$12:$D$35,3,0)&amp;" "&amp;VLOOKUP(A36,'List of key experts'!$B$12:$D$35,2,0),"N.N.")</f>
        <v>N.N.</v>
      </c>
      <c r="C36" s="8" t="s">
        <v>13</v>
      </c>
      <c r="D36" s="10"/>
      <c r="E36" s="48"/>
      <c r="F36" s="49">
        <f t="shared" si="1"/>
        <v>0</v>
      </c>
      <c r="G36" s="12"/>
    </row>
    <row r="37" spans="1:7" hidden="1" outlineLevel="1" x14ac:dyDescent="0.2">
      <c r="A37" s="12" t="s">
        <v>68</v>
      </c>
      <c r="B37" s="22" t="str">
        <f>IFERROR(VLOOKUP(A37,'List of key experts'!$B$12:$D$35,3,0)&amp;" "&amp;VLOOKUP(A37,'List of key experts'!$B$12:$D$35,2,0),"N.N.")</f>
        <v>N.N.</v>
      </c>
      <c r="C37" s="8" t="s">
        <v>13</v>
      </c>
      <c r="D37" s="10"/>
      <c r="E37" s="48"/>
      <c r="F37" s="49">
        <f t="shared" ref="F37" si="3">D37*E37</f>
        <v>0</v>
      </c>
      <c r="G37" s="12"/>
    </row>
    <row r="38" spans="1:7" hidden="1" outlineLevel="1" x14ac:dyDescent="0.2">
      <c r="A38" s="12" t="s">
        <v>69</v>
      </c>
      <c r="B38" s="22" t="str">
        <f>IFERROR(VLOOKUP(A38,'List of key experts'!$B$12:$D$35,3,0)&amp;" "&amp;VLOOKUP(A38,'List of key experts'!$B$12:$D$35,2,0),"N.N.")</f>
        <v>N.N.</v>
      </c>
      <c r="C38" s="8" t="s">
        <v>13</v>
      </c>
      <c r="D38" s="10"/>
      <c r="E38" s="48"/>
      <c r="F38" s="49">
        <f t="shared" si="1"/>
        <v>0</v>
      </c>
      <c r="G38" s="12"/>
    </row>
    <row r="39" spans="1:7" s="2" customFormat="1" ht="3.6" customHeight="1" outlineLevel="1" x14ac:dyDescent="0.2">
      <c r="C39" s="9"/>
    </row>
    <row r="40" spans="1:7" x14ac:dyDescent="0.2">
      <c r="A40" s="6" t="s">
        <v>15</v>
      </c>
      <c r="B40" s="6"/>
      <c r="C40" s="6"/>
      <c r="D40" s="6"/>
      <c r="E40" s="6"/>
      <c r="F40" s="50">
        <f>SUM(F28:F39)</f>
        <v>0</v>
      </c>
      <c r="G40" s="6"/>
    </row>
    <row r="41" spans="1:7" s="16" customFormat="1" ht="8.25"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N.N.</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N.N.</v>
      </c>
      <c r="C45" s="8" t="s">
        <v>13</v>
      </c>
      <c r="D45" s="10"/>
      <c r="E45" s="48"/>
      <c r="F45" s="49">
        <f t="shared" si="4"/>
        <v>0</v>
      </c>
      <c r="G45" s="12"/>
    </row>
    <row r="46" spans="1:7" hidden="1" outlineLevel="1" x14ac:dyDescent="0.2">
      <c r="A46" s="12" t="s">
        <v>43</v>
      </c>
      <c r="B46" s="22" t="str">
        <f>IFERROR(VLOOKUP(A46,'List of key experts'!$B$12:$D$35,3,0)&amp;" "&amp;VLOOKUP(A46,'List of key experts'!$B$12:$D$35,2,0),"N.N.")</f>
        <v>N.N.</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N.N.</v>
      </c>
      <c r="C47" s="8" t="s">
        <v>13</v>
      </c>
      <c r="D47" s="10"/>
      <c r="E47" s="48"/>
      <c r="F47" s="49">
        <f t="shared" si="4"/>
        <v>0</v>
      </c>
      <c r="G47" s="12"/>
    </row>
    <row r="48" spans="1:7" hidden="1" outlineLevel="1" x14ac:dyDescent="0.2">
      <c r="A48" s="12" t="s">
        <v>45</v>
      </c>
      <c r="B48" s="22" t="str">
        <f>IFERROR(VLOOKUP(A48,'List of key experts'!$B$12:$D$35,3,0)&amp;" "&amp;VLOOKUP(A48,'List of key experts'!$B$12:$D$35,2,0),"N.N.")</f>
        <v>N.N.</v>
      </c>
      <c r="C48" s="8" t="s">
        <v>13</v>
      </c>
      <c r="D48" s="10"/>
      <c r="E48" s="48"/>
      <c r="F48" s="49">
        <f t="shared" ref="F48:F53" si="6">D48*E48</f>
        <v>0</v>
      </c>
      <c r="G48" s="12"/>
    </row>
    <row r="49" spans="1:8" hidden="1" outlineLevel="1" x14ac:dyDescent="0.2">
      <c r="A49" s="12" t="s">
        <v>55</v>
      </c>
      <c r="B49" s="22" t="str">
        <f>IFERROR(VLOOKUP(A49,'List of key experts'!$B$12:$D$35,3,0)&amp;" "&amp;VLOOKUP(A49,'List of key experts'!$B$12:$D$35,2,0),"N.N.")</f>
        <v>N.N.</v>
      </c>
      <c r="C49" s="8" t="s">
        <v>13</v>
      </c>
      <c r="D49" s="10"/>
      <c r="E49" s="48"/>
      <c r="F49" s="49">
        <f t="shared" si="6"/>
        <v>0</v>
      </c>
      <c r="G49" s="12"/>
    </row>
    <row r="50" spans="1:8" hidden="1" outlineLevel="1" x14ac:dyDescent="0.2">
      <c r="A50" s="12" t="s">
        <v>56</v>
      </c>
      <c r="B50" s="22" t="str">
        <f>IFERROR(VLOOKUP(A50,'List of key experts'!$B$12:$D$35,3,0)&amp;" "&amp;VLOOKUP(A50,'List of key experts'!$B$12:$D$35,2,0),"N.N.")</f>
        <v>N.N.</v>
      </c>
      <c r="C50" s="8" t="s">
        <v>13</v>
      </c>
      <c r="D50" s="10"/>
      <c r="E50" s="48"/>
      <c r="F50" s="49">
        <f t="shared" si="6"/>
        <v>0</v>
      </c>
      <c r="G50" s="12"/>
    </row>
    <row r="51" spans="1:8" hidden="1" outlineLevel="1" x14ac:dyDescent="0.2">
      <c r="A51" s="12" t="s">
        <v>57</v>
      </c>
      <c r="B51" s="22" t="str">
        <f>IFERROR(VLOOKUP(A51,'List of key experts'!$B$12:$D$35,3,0)&amp;" "&amp;VLOOKUP(A51,'List of key experts'!$B$12:$D$35,2,0),"N.N.")</f>
        <v>N.N.</v>
      </c>
      <c r="C51" s="8" t="s">
        <v>13</v>
      </c>
      <c r="D51" s="10"/>
      <c r="E51" s="48"/>
      <c r="F51" s="49">
        <f t="shared" si="6"/>
        <v>0</v>
      </c>
      <c r="G51" s="12"/>
    </row>
    <row r="52" spans="1:8" hidden="1" outlineLevel="1" x14ac:dyDescent="0.2">
      <c r="A52" s="12" t="s">
        <v>68</v>
      </c>
      <c r="B52" s="22" t="str">
        <f>IFERROR(VLOOKUP(A52,'List of key experts'!$B$12:$D$35,3,0)&amp;" "&amp;VLOOKUP(A52,'List of key experts'!$B$12:$D$35,2,0),"N.N.")</f>
        <v>N.N.</v>
      </c>
      <c r="C52" s="8" t="s">
        <v>13</v>
      </c>
      <c r="D52" s="10"/>
      <c r="E52" s="48"/>
      <c r="F52" s="49">
        <f t="shared" si="6"/>
        <v>0</v>
      </c>
      <c r="G52" s="12"/>
    </row>
    <row r="53" spans="1:8" hidden="1" outlineLevel="1" x14ac:dyDescent="0.2">
      <c r="A53" s="12" t="s">
        <v>69</v>
      </c>
      <c r="B53" s="22" t="str">
        <f>IFERROR(VLOOKUP(A53,'List of key experts'!$B$12:$D$35,3,0)&amp;" "&amp;VLOOKUP(A53,'List of key experts'!$B$12:$D$35,2,0),"N.N.")</f>
        <v>N.N.</v>
      </c>
      <c r="C53" s="8" t="s">
        <v>13</v>
      </c>
      <c r="D53" s="10"/>
      <c r="E53" s="48"/>
      <c r="F53" s="49">
        <f t="shared" si="6"/>
        <v>0</v>
      </c>
      <c r="G53" s="12"/>
    </row>
    <row r="54" spans="1:8" s="2" customFormat="1" ht="5.45" hidden="1" customHeight="1" outlineLevel="1" x14ac:dyDescent="0.2">
      <c r="C54" s="9"/>
    </row>
    <row r="55" spans="1:8" hidden="1" collapsed="1" x14ac:dyDescent="0.2">
      <c r="A55" s="6" t="s">
        <v>15</v>
      </c>
      <c r="B55" s="6"/>
      <c r="C55" s="6"/>
      <c r="D55" s="6"/>
      <c r="E55" s="6"/>
      <c r="F55" s="50">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2"/>
      <c r="B59" s="36"/>
      <c r="C59" s="36"/>
      <c r="D59" s="36"/>
      <c r="E59" s="36"/>
      <c r="F59" s="36"/>
      <c r="G59" s="36"/>
      <c r="H59" s="36"/>
    </row>
    <row r="60" spans="1:8" x14ac:dyDescent="0.2">
      <c r="A60" s="75" t="s">
        <v>80</v>
      </c>
      <c r="B60" s="75"/>
      <c r="C60" s="75"/>
      <c r="D60" s="75"/>
      <c r="E60" s="75"/>
      <c r="F60" s="75"/>
      <c r="G60" s="75"/>
      <c r="H60" s="36"/>
    </row>
    <row r="61" spans="1:8" x14ac:dyDescent="0.2">
      <c r="A61" s="42" t="s">
        <v>21</v>
      </c>
      <c r="B61" s="36"/>
      <c r="C61" s="36"/>
      <c r="D61" s="36"/>
      <c r="E61" s="36"/>
      <c r="F61" s="36"/>
      <c r="G61" s="36"/>
      <c r="H61" s="36"/>
    </row>
    <row r="62" spans="1:8" ht="24" customHeight="1" x14ac:dyDescent="0.2">
      <c r="A62" s="68" t="s">
        <v>75</v>
      </c>
      <c r="B62" s="68"/>
      <c r="C62" s="68"/>
      <c r="D62" s="68"/>
      <c r="E62" s="68"/>
      <c r="F62" s="68"/>
      <c r="G62" s="68"/>
      <c r="H62" s="23"/>
    </row>
    <row r="63" spans="1:8" ht="24" x14ac:dyDescent="0.2">
      <c r="A63" s="3" t="s">
        <v>22</v>
      </c>
      <c r="B63" s="3" t="s">
        <v>23</v>
      </c>
      <c r="C63" s="3" t="s">
        <v>7</v>
      </c>
      <c r="D63" s="3" t="s">
        <v>18</v>
      </c>
      <c r="E63" s="3" t="s">
        <v>24</v>
      </c>
      <c r="F63" s="3" t="s">
        <v>10</v>
      </c>
      <c r="G63" s="3" t="s">
        <v>11</v>
      </c>
    </row>
    <row r="64" spans="1:8" ht="36" outlineLevel="1" x14ac:dyDescent="0.2">
      <c r="A64" s="12" t="s">
        <v>77</v>
      </c>
      <c r="B64" s="12"/>
      <c r="C64" s="12" t="s">
        <v>47</v>
      </c>
      <c r="D64" s="10">
        <v>2</v>
      </c>
      <c r="E64" s="48">
        <v>2400</v>
      </c>
      <c r="F64" s="49">
        <f>D64*E64</f>
        <v>4800</v>
      </c>
      <c r="G64" s="12" t="s">
        <v>85</v>
      </c>
    </row>
    <row r="65" spans="1:7" outlineLevel="1" x14ac:dyDescent="0.2">
      <c r="A65" s="12" t="s">
        <v>84</v>
      </c>
      <c r="B65" s="12"/>
      <c r="C65" s="12" t="s">
        <v>47</v>
      </c>
      <c r="D65" s="10">
        <v>4</v>
      </c>
      <c r="E65" s="48">
        <v>50</v>
      </c>
      <c r="F65" s="49">
        <f t="shared" ref="F65:F70" si="7">D65*E65</f>
        <v>200</v>
      </c>
      <c r="G65" s="12" t="s">
        <v>86</v>
      </c>
    </row>
    <row r="66" spans="1:7" hidden="1" outlineLevel="1" x14ac:dyDescent="0.2">
      <c r="A66" s="12" t="s">
        <v>73</v>
      </c>
      <c r="B66" s="12"/>
      <c r="C66" s="12" t="s">
        <v>25</v>
      </c>
      <c r="D66" s="10"/>
      <c r="E66" s="48"/>
      <c r="F66" s="49">
        <f t="shared" si="7"/>
        <v>0</v>
      </c>
      <c r="G66" s="12"/>
    </row>
    <row r="67" spans="1:7" ht="36" customHeight="1" outlineLevel="1" x14ac:dyDescent="0.2">
      <c r="A67" s="45" t="s">
        <v>89</v>
      </c>
      <c r="B67" s="46"/>
      <c r="C67" s="44" t="s">
        <v>47</v>
      </c>
      <c r="D67" s="10">
        <v>161</v>
      </c>
      <c r="E67" s="48">
        <v>50</v>
      </c>
      <c r="F67" s="49">
        <f t="shared" si="7"/>
        <v>8050</v>
      </c>
      <c r="G67" s="12" t="s">
        <v>87</v>
      </c>
    </row>
    <row r="68" spans="1:7" ht="12" hidden="1" customHeight="1" outlineLevel="1" x14ac:dyDescent="0.2">
      <c r="A68" s="12"/>
      <c r="B68" s="12"/>
      <c r="C68" s="12" t="s">
        <v>25</v>
      </c>
      <c r="D68" s="10"/>
      <c r="E68" s="48"/>
      <c r="F68" s="49">
        <f t="shared" si="7"/>
        <v>0</v>
      </c>
      <c r="G68" s="12"/>
    </row>
    <row r="69" spans="1:7" outlineLevel="1" x14ac:dyDescent="0.2">
      <c r="A69" s="12" t="s">
        <v>88</v>
      </c>
      <c r="B69" s="12"/>
      <c r="C69" s="12" t="s">
        <v>47</v>
      </c>
      <c r="D69" s="10">
        <v>161</v>
      </c>
      <c r="E69" s="48">
        <v>28</v>
      </c>
      <c r="F69" s="49">
        <f t="shared" si="7"/>
        <v>4508</v>
      </c>
      <c r="G69" s="12" t="s">
        <v>86</v>
      </c>
    </row>
    <row r="70" spans="1:7" ht="11.45" hidden="1" customHeight="1" outlineLevel="1" x14ac:dyDescent="0.2">
      <c r="A70" s="12" t="s">
        <v>78</v>
      </c>
      <c r="B70" s="12"/>
      <c r="C70" s="12" t="s">
        <v>25</v>
      </c>
      <c r="D70" s="10"/>
      <c r="E70" s="48"/>
      <c r="F70" s="49">
        <f t="shared" si="7"/>
        <v>0</v>
      </c>
      <c r="G70" s="12"/>
    </row>
    <row r="71" spans="1:7" outlineLevel="1" x14ac:dyDescent="0.2">
      <c r="A71" s="12" t="s">
        <v>91</v>
      </c>
      <c r="B71" s="12"/>
      <c r="C71" s="12" t="s">
        <v>46</v>
      </c>
      <c r="D71" s="10">
        <v>15</v>
      </c>
      <c r="E71" s="48">
        <v>600</v>
      </c>
      <c r="F71" s="49">
        <f t="shared" ref="F71:F77" si="8">D71*E71</f>
        <v>9000</v>
      </c>
      <c r="G71" s="12" t="s">
        <v>86</v>
      </c>
    </row>
    <row r="72" spans="1:7" ht="31.5" customHeight="1" outlineLevel="1" x14ac:dyDescent="0.2">
      <c r="A72" s="12" t="s">
        <v>90</v>
      </c>
      <c r="B72" s="12"/>
      <c r="C72" s="12" t="s">
        <v>47</v>
      </c>
      <c r="D72" s="10">
        <v>7</v>
      </c>
      <c r="E72" s="48">
        <v>60</v>
      </c>
      <c r="F72" s="49">
        <f t="shared" ref="F72:F74" si="9">D72*E72</f>
        <v>420</v>
      </c>
      <c r="G72" s="12" t="s">
        <v>92</v>
      </c>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45" customHeight="1" outlineLevel="1" x14ac:dyDescent="0.2">
      <c r="C78" s="9"/>
    </row>
    <row r="79" spans="1:7" x14ac:dyDescent="0.2">
      <c r="A79" s="6" t="s">
        <v>15</v>
      </c>
      <c r="B79" s="6"/>
      <c r="C79" s="6"/>
      <c r="D79" s="6"/>
      <c r="E79" s="6"/>
      <c r="F79" s="50">
        <f>SUM(F64:F78)</f>
        <v>26978</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63" t="s">
        <v>80</v>
      </c>
      <c r="B83" s="63"/>
      <c r="C83" s="63"/>
      <c r="D83" s="63"/>
      <c r="E83" s="63"/>
      <c r="F83" s="63"/>
      <c r="G83" s="63"/>
    </row>
    <row r="84" spans="1:7" outlineLevel="1" x14ac:dyDescent="0.2">
      <c r="A84" s="3" t="s">
        <v>49</v>
      </c>
      <c r="B84" s="3"/>
      <c r="C84" s="3" t="s">
        <v>63</v>
      </c>
      <c r="D84" s="3" t="s">
        <v>64</v>
      </c>
      <c r="E84" s="3" t="s">
        <v>24</v>
      </c>
      <c r="F84" s="3" t="s">
        <v>65</v>
      </c>
      <c r="G84" s="3" t="s">
        <v>11</v>
      </c>
    </row>
    <row r="85" spans="1:7" hidden="1" outlineLevel="1" x14ac:dyDescent="0.2">
      <c r="A85" s="43" t="s">
        <v>58</v>
      </c>
      <c r="B85" s="7"/>
      <c r="C85" s="12" t="s">
        <v>25</v>
      </c>
      <c r="D85" s="10"/>
      <c r="E85" s="48"/>
      <c r="F85" s="49">
        <f>D85*E85</f>
        <v>0</v>
      </c>
      <c r="G85" s="12"/>
    </row>
    <row r="86" spans="1:7" hidden="1" outlineLevel="1" x14ac:dyDescent="0.2">
      <c r="A86" s="12" t="s">
        <v>62</v>
      </c>
      <c r="B86" s="7"/>
      <c r="C86" s="12" t="s">
        <v>25</v>
      </c>
      <c r="D86" s="10"/>
      <c r="E86" s="48"/>
      <c r="F86" s="49">
        <f t="shared" ref="F86:F89" si="10">D86*E86</f>
        <v>0</v>
      </c>
      <c r="G86" s="12"/>
    </row>
    <row r="87" spans="1:7" ht="24" hidden="1" outlineLevel="1" x14ac:dyDescent="0.2">
      <c r="A87" s="12" t="s">
        <v>81</v>
      </c>
      <c r="B87" s="7"/>
      <c r="C87" s="12" t="s">
        <v>25</v>
      </c>
      <c r="D87" s="10"/>
      <c r="E87" s="48"/>
      <c r="F87" s="49">
        <f t="shared" si="10"/>
        <v>0</v>
      </c>
      <c r="G87" s="12"/>
    </row>
    <row r="88" spans="1:7" hidden="1" outlineLevel="1" x14ac:dyDescent="0.2">
      <c r="A88" s="12" t="s">
        <v>54</v>
      </c>
      <c r="B88" s="7"/>
      <c r="C88" s="12" t="s">
        <v>25</v>
      </c>
      <c r="D88" s="10"/>
      <c r="E88" s="48"/>
      <c r="F88" s="49">
        <f>D88*E88</f>
        <v>0</v>
      </c>
      <c r="G88" s="12"/>
    </row>
    <row r="89" spans="1:7" hidden="1" outlineLevel="1" x14ac:dyDescent="0.2">
      <c r="A89" s="11" t="s">
        <v>61</v>
      </c>
      <c r="B89" s="7"/>
      <c r="C89" s="7" t="s">
        <v>47</v>
      </c>
      <c r="D89" s="10"/>
      <c r="E89" s="48"/>
      <c r="F89" s="49">
        <f t="shared" si="10"/>
        <v>0</v>
      </c>
      <c r="G89" s="12"/>
    </row>
    <row r="90" spans="1:7" ht="11.45" customHeight="1" outlineLevel="1" x14ac:dyDescent="0.2">
      <c r="A90" s="47" t="s">
        <v>60</v>
      </c>
      <c r="B90" s="7"/>
      <c r="C90" s="7" t="s">
        <v>47</v>
      </c>
      <c r="D90" s="10">
        <v>1</v>
      </c>
      <c r="E90" s="48">
        <v>6900</v>
      </c>
      <c r="F90" s="49">
        <f>D90*E90</f>
        <v>6900</v>
      </c>
      <c r="G90" s="12" t="s">
        <v>83</v>
      </c>
    </row>
    <row r="91" spans="1:7" ht="11.45" hidden="1" customHeight="1" outlineLevel="1" x14ac:dyDescent="0.2">
      <c r="A91" s="43" t="s">
        <v>59</v>
      </c>
      <c r="B91" s="7"/>
      <c r="C91" s="12" t="s">
        <v>25</v>
      </c>
      <c r="D91" s="10"/>
      <c r="E91" s="48"/>
      <c r="F91" s="49">
        <f>D91*E91</f>
        <v>0</v>
      </c>
      <c r="G91" s="12"/>
    </row>
    <row r="92" spans="1:7" hidden="1" outlineLevel="1" x14ac:dyDescent="0.2">
      <c r="A92" s="43" t="s">
        <v>59</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5" customHeight="1" outlineLevel="1" x14ac:dyDescent="0.2"/>
    <row r="99" spans="1:7" x14ac:dyDescent="0.2">
      <c r="A99" s="6" t="s">
        <v>15</v>
      </c>
      <c r="B99" s="6"/>
      <c r="C99" s="6"/>
      <c r="D99" s="6"/>
      <c r="E99" s="6"/>
      <c r="F99" s="50">
        <f>SUM(F85:F98)</f>
        <v>6900</v>
      </c>
      <c r="G99" s="6"/>
    </row>
    <row r="100" spans="1:7" s="16" customFormat="1" ht="25.9" customHeight="1" x14ac:dyDescent="0.2">
      <c r="A100" s="64" t="s">
        <v>82</v>
      </c>
      <c r="B100" s="65"/>
      <c r="C100" s="65"/>
      <c r="D100" s="65"/>
      <c r="E100" s="56">
        <v>0</v>
      </c>
      <c r="F100" s="53">
        <f>E100*(F99+F79+F55+F40+F22)</f>
        <v>0</v>
      </c>
      <c r="G100" s="55"/>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0">
        <f>F99+F79+F55+F22+F40+F100</f>
        <v>33878</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6" x14ac:dyDescent="0.2">
      <c r="A112" s="29" t="s">
        <v>30</v>
      </c>
      <c r="B112" s="30"/>
      <c r="C112" s="30"/>
      <c r="D112" s="30"/>
      <c r="E112" s="30"/>
      <c r="F112" s="30"/>
      <c r="G112" s="30"/>
    </row>
    <row r="113" spans="1:7" ht="60"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B18" sqref="B18"/>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74</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c r="C13" s="12"/>
      <c r="D13" s="12" t="s">
        <v>41</v>
      </c>
      <c r="E13" s="18"/>
      <c r="F13" s="12"/>
      <c r="G13" s="12"/>
    </row>
    <row r="14" spans="2:7" x14ac:dyDescent="0.2">
      <c r="B14" s="12"/>
      <c r="C14" s="12"/>
      <c r="D14" s="12"/>
      <c r="E14" s="18"/>
      <c r="F14" s="12"/>
      <c r="G14" s="12"/>
    </row>
    <row r="15" spans="2:7" x14ac:dyDescent="0.2">
      <c r="B15" s="12"/>
      <c r="C15" s="12"/>
      <c r="D15" s="12"/>
      <c r="E15" s="18"/>
      <c r="F15" s="12"/>
      <c r="G15" s="12"/>
    </row>
    <row r="16" spans="2:7" x14ac:dyDescent="0.2">
      <c r="B16" s="12"/>
      <c r="C16" s="12"/>
      <c r="D16" s="12"/>
      <c r="E16" s="18"/>
      <c r="F16" s="12"/>
      <c r="G16" s="12"/>
    </row>
    <row r="17" spans="2:7" x14ac:dyDescent="0.2">
      <c r="B17" s="12"/>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46</v>
      </c>
    </row>
    <row r="6" spans="2:2" x14ac:dyDescent="0.2">
      <c r="B6" t="s">
        <v>47</v>
      </c>
    </row>
    <row r="7" spans="2:2" x14ac:dyDescent="0.2">
      <c r="B7" t="s">
        <v>48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Apel, Sibylle GIZ</dc:creator>
  <cp:keywords/>
  <dc:description/>
  <cp:lastModifiedBy>Apel, Sibylle GIZ</cp:lastModifiedBy>
  <cp:revision/>
  <cp:lastPrinted>2022-08-29T14:32:03Z</cp:lastPrinted>
  <dcterms:created xsi:type="dcterms:W3CDTF">2020-06-06T12:03:03Z</dcterms:created>
  <dcterms:modified xsi:type="dcterms:W3CDTF">2026-06-23T15:14:48Z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